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1" activeTab="17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  <sheet name="Hoja1" sheetId="19" r:id="rId1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5" l="1"/>
  <c r="H10" i="2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<sst xmlns="http://schemas.openxmlformats.org/spreadsheetml/2006/main" count="702" uniqueCount="427">
  <si>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</si>
  <si>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</si>
  <si>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</si>
  <si>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</si>
  <si>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</si>
  <si>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</si>
  <si>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</si>
  <si>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</si>
  <si>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</si>
  <si>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</si>
  <si>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</si>
  <si>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</si>
  <si>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</si>
  <si>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</si>
  <si>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</si>
  <si>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</si>
  <si>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</si>
  <si>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</si>
  <si>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</si>
  <si>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</si>
  <si>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</si>
  <si>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</si>
  <si>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</si>
  <si>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</si>
  <si>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</si>
  <si>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</si>
  <si>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</si>
  <si>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</si>
  <si>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</si>
  <si>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</si>
  <si>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</si>
  <si>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</si>
  <si>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</si>
  <si>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</si>
  <si>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</si>
  <si>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</si>
  <si>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</si>
  <si>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</si>
  <si>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</si>
  <si>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</si>
  <si>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</si>
  <si>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</si>
  <si>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</si>
  <si>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</si>
  <si>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</si>
  <si>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</si>
  <si>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</si>
  <si>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</si>
  <si>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</si>
  <si>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</si>
  <si>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</si>
  <si>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</si>
  <si>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</si>
  <si>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</si>
  <si>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</si>
  <si>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</si>
  <si>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</si>
  <si>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</si>
  <si>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</si>
  <si>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</si>
  <si>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</si>
  <si>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</si>
  <si>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</si>
  <si>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</si>
  <si>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</si>
  <si>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</si>
  <si>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</si>
  <si>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</si>
  <si>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</si>
  <si>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</si>
  <si>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</si>
  <si>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</si>
  <si>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</si>
  <si>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</si>
  <si>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</si>
  <si>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</si>
  <si>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</si>
  <si>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</si>
  <si>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</si>
  <si>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</si>
  <si>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</si>
  <si>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</si>
  <si>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</si>
  <si>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</si>
  <si>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</si>
  <si>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</si>
  <si>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</si>
  <si>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</si>
  <si>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</si>
  <si>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</si>
  <si>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</si>
  <si>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</si>
  <si>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</si>
  <si>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</si>
  <si>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</si>
  <si>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</si>
  <si>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</si>
  <si>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</si>
  <si>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</si>
  <si>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</si>
  <si>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</si>
  <si>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</si>
  <si>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</si>
  <si>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</si>
  <si>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</si>
  <si>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</si>
  <si>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</si>
  <si>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</si>
  <si>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</si>
  <si>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</si>
  <si>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</si>
  <si>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</si>
  <si>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</si>
  <si>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</si>
  <si>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</si>
  <si>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</si>
  <si>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</si>
  <si>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</si>
  <si>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</si>
  <si>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</si>
  <si>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</si>
  <si>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</si>
  <si>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</si>
  <si>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</si>
  <si>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</si>
  <si>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</si>
  <si>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</si>
  <si>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</si>
  <si>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</si>
  <si>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</si>
  <si>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</si>
  <si>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</si>
  <si>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</si>
  <si>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</si>
  <si>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</si>
  <si>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</si>
  <si>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</si>
  <si>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</si>
  <si>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</si>
  <si>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</si>
  <si>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</si>
  <si>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</si>
  <si>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</si>
  <si>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</si>
  <si>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</si>
  <si>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</si>
  <si>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</si>
  <si>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</si>
  <si>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</si>
  <si>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</si>
  <si>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</si>
  <si>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</si>
  <si>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</si>
  <si>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</si>
  <si>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</si>
  <si>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</si>
  <si>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</si>
  <si>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</si>
  <si>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</si>
  <si>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</si>
  <si>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</si>
  <si>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</si>
  <si>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</si>
  <si>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</si>
  <si>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</si>
  <si>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</si>
  <si>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</si>
  <si>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</si>
  <si>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</si>
  <si>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</si>
  <si>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</si>
  <si>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</si>
  <si>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</si>
  <si>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</si>
  <si>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</si>
  <si>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</si>
  <si>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</si>
  <si>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</si>
  <si>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</si>
  <si>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</si>
  <si>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</si>
  <si>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</si>
  <si>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</si>
  <si>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</si>
  <si>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</si>
  <si>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</si>
  <si>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</si>
  <si>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</si>
  <si>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</si>
  <si>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</si>
  <si>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</si>
  <si>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</si>
  <si>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</si>
  <si>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</si>
  <si>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</si>
  <si>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</si>
  <si>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</si>
  <si>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</si>
  <si>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</si>
  <si>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</si>
  <si>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</si>
  <si>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</si>
  <si>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</si>
  <si>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</si>
  <si>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</si>
  <si>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</si>
  <si>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</si>
  <si>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</si>
  <si>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</si>
  <si>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</si>
  <si>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</si>
  <si>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</si>
  <si>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</si>
  <si>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</si>
  <si>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</si>
  <si>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</si>
  <si>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</si>
  <si>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</si>
  <si>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</si>
  <si>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</si>
  <si>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</si>
  <si>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</si>
  <si>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</si>
  <si>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</si>
  <si>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</si>
  <si>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</si>
  <si>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</si>
  <si>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</si>
  <si>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</si>
  <si>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</si>
  <si>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</si>
  <si>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</si>
  <si>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</si>
  <si>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</si>
  <si>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</si>
  <si>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</si>
  <si>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</si>
  <si>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</si>
  <si>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</si>
  <si>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</si>
  <si>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</si>
  <si>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</si>
  <si>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</si>
  <si>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</si>
  <si>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</si>
  <si>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</si>
  <si>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</si>
  <si>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</si>
  <si>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</si>
  <si>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</si>
  <si>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</si>
  <si>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</si>
  <si>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</si>
  <si>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</si>
  <si>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</si>
  <si>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</si>
  <si>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</si>
  <si>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</si>
  <si>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</si>
  <si>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</si>
  <si>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</si>
  <si>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</si>
  <si>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</si>
  <si>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</si>
  <si>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</si>
  <si>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</si>
  <si>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</si>
  <si>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</si>
  <si>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</si>
  <si>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</si>
  <si>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</si>
  <si>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</si>
  <si>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</si>
  <si>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</si>
  <si>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</si>
  <si>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</si>
  <si>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</si>
  <si>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</si>
  <si>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</si>
  <si>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</si>
  <si>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</si>
  <si>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</si>
  <si>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</si>
  <si>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</si>
  <si>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</si>
  <si>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</si>
  <si>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</si>
  <si>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</si>
  <si>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</si>
  <si>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</si>
  <si>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</si>
  <si>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</si>
  <si>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</si>
  <si>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</si>
  <si>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</si>
  <si>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</si>
  <si>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</si>
  <si>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</si>
  <si>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</si>
  <si>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</si>
  <si>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</si>
  <si>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</si>
  <si>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</si>
  <si>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</si>
  <si>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</si>
  <si>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</si>
  <si>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</si>
  <si>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</si>
  <si>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</si>
  <si>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</si>
  <si>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</si>
  <si>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</si>
  <si>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</si>
  <si>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</si>
  <si>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</si>
  <si>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</si>
  <si>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</si>
  <si>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</si>
  <si>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</si>
  <si>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</si>
  <si>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</si>
  <si>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</si>
  <si>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</si>
  <si>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</si>
  <si>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</si>
  <si>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</si>
  <si>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</si>
  <si>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</si>
  <si>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</si>
  <si>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</si>
  <si>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</si>
  <si>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</si>
  <si>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</si>
  <si>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</si>
  <si>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</si>
  <si>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</si>
  <si>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</si>
  <si>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</si>
  <si>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</si>
  <si>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</si>
  <si>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</si>
  <si>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</si>
  <si>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</si>
  <si>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</si>
  <si>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</si>
  <si>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</si>
  <si>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</si>
  <si>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</si>
  <si>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</si>
  <si>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</si>
  <si>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</si>
  <si>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</si>
  <si>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</si>
  <si>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</si>
  <si>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</si>
  <si>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</si>
  <si>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</si>
  <si>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</si>
  <si>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</si>
  <si>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</si>
  <si>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</si>
  <si>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</si>
  <si>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</si>
  <si>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</si>
  <si>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</si>
  <si>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</si>
  <si>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</si>
  <si>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</si>
  <si>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</si>
  <si>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</si>
  <si>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</si>
  <si>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</si>
  <si>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</si>
  <si>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</si>
  <si>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</si>
  <si>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</si>
  <si>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</si>
  <si>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</si>
  <si>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</si>
  <si>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</si>
  <si>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</si>
  <si>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</si>
  <si>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</si>
  <si>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</si>
  <si>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</si>
  <si>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</si>
  <si>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</si>
  <si>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</si>
  <si>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</si>
  <si>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</si>
  <si>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</si>
  <si>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</si>
  <si>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</si>
  <si>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43,900.00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</si>
  <si>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</si>
  <si>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</si>
  <si>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</si>
  <si>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</si>
  <si>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</si>
  <si>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</si>
  <si>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</si>
  <si>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</si>
  <si>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</si>
  <si>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</si>
  <si>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</si>
  <si>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</si>
  <si>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</si>
  <si>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</si>
  <si>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</si>
  <si>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</si>
  <si>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</si>
  <si>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</si>
  <si>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</si>
  <si>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</si>
  <si>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</si>
  <si>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</si>
  <si>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</si>
  <si>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</si>
  <si>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</si>
  <si>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</si>
  <si>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</si>
  <si>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</si>
  <si>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08:00 a 17:00 </t>
  </si>
  <si>
    <t>1 días</t>
  </si>
  <si>
    <t xml:space="preserve">ROSAURA SILVA MOLINA </t>
  </si>
  <si>
    <t>CAPACITACION BCE</t>
  </si>
  <si>
    <t xml:space="preserve">CAPACITACION EN EL BCE SOBRE USO DISPOSITIVO TOKEN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</si>
</sst>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32658"/>
          <a:ext cx="6253422" cy="5398308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5" zoomScale="110" zoomScaleNormal="110" workbookViewId="0">
      <selection activeCell="I40" sqref="I40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318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43708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355</v>
      </c>
      <c r="B46" s="52"/>
      <c r="C46" s="50" t="s">
        <v>356</v>
      </c>
      <c r="D46" s="50"/>
    </row>
    <row r="47" spans="1:5" ht="12" x14ac:dyDescent="0.2">
      <c r="A47" s="52" t="s">
        <v>74</v>
      </c>
      <c r="B47" s="52"/>
      <c r="C47" s="55" t="s">
        <v>357</v>
      </c>
      <c r="D47" s="56"/>
    </row>
    <row r="48" spans="1:5" x14ac:dyDescent="0.2">
      <c r="A48" s="52" t="s">
        <v>71</v>
      </c>
      <c r="B48" s="52"/>
      <c r="C48" s="54" t="s">
        <v>358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183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373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195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205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43708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302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303</v>
      </c>
      <c r="B10" s="98"/>
      <c r="C10" s="98"/>
      <c r="D10" s="98"/>
      <c r="E10" s="99"/>
      <c r="F10" s="50" t="s">
        <v>359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357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358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zoomScale="120" zoomScaleNormal="120" workbookViewId="0">
      <selection activeCell="H4" sqref="H4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213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225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214</v>
      </c>
      <c r="B4" s="112"/>
      <c r="C4" s="112"/>
      <c r="D4" s="112"/>
      <c r="E4" s="113" t="s">
        <v>372</v>
      </c>
      <c r="F4" s="110"/>
      <c r="G4" s="110"/>
    </row>
    <row r="5" spans="1:7" ht="36" customHeight="1" x14ac:dyDescent="0.2">
      <c r="A5" s="112" t="s">
        <v>216</v>
      </c>
      <c r="B5" s="112"/>
      <c r="C5" s="112"/>
      <c r="D5" s="112"/>
      <c r="E5" s="113" t="s">
        <v>372</v>
      </c>
      <c r="F5" s="110"/>
      <c r="G5" s="110"/>
    </row>
    <row r="6" spans="1:7" ht="36" customHeight="1" x14ac:dyDescent="0.2">
      <c r="A6" s="112" t="s">
        <v>215</v>
      </c>
      <c r="B6" s="112"/>
      <c r="C6" s="112"/>
      <c r="D6" s="112"/>
      <c r="E6" s="113" t="s">
        <v>317</v>
      </c>
      <c r="F6" s="110"/>
      <c r="G6" s="110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4" t="s">
        <v>224</v>
      </c>
      <c r="B9" s="84"/>
      <c r="C9" s="84"/>
      <c r="D9" s="84"/>
      <c r="E9" s="19">
        <v>1700</v>
      </c>
      <c r="F9" s="17"/>
      <c r="G9" s="17" t="s">
        <v>327</v>
      </c>
    </row>
    <row r="10" spans="1:7" ht="27.6" customHeight="1" x14ac:dyDescent="0.2">
      <c r="A10" s="84" t="s">
        <v>223</v>
      </c>
      <c r="B10" s="84"/>
      <c r="C10" s="84"/>
      <c r="D10" s="84"/>
      <c r="E10" s="20">
        <f>SUM(E8:E9)</f>
        <v>1700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43708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304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305</v>
      </c>
      <c r="B14" s="84"/>
      <c r="C14" s="84"/>
      <c r="D14" s="84"/>
      <c r="E14" s="50" t="s">
        <v>359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357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358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226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227</v>
      </c>
      <c r="C3" s="79" t="s">
        <v>228</v>
      </c>
      <c r="D3" s="79" t="s">
        <v>229</v>
      </c>
      <c r="E3" s="79" t="s">
        <v>230</v>
      </c>
      <c r="F3" s="79" t="s">
        <v>231</v>
      </c>
      <c r="G3" s="79" t="s">
        <v>232</v>
      </c>
      <c r="H3" s="79" t="s">
        <v>233</v>
      </c>
      <c r="I3" s="79" t="s">
        <v>234</v>
      </c>
      <c r="J3" s="79"/>
      <c r="K3" s="79" t="s">
        <v>235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236</v>
      </c>
      <c r="J4" s="10" t="s">
        <v>178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394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43708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306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307</v>
      </c>
      <c r="B12" s="98"/>
      <c r="C12" s="98"/>
      <c r="D12" s="98"/>
      <c r="E12" s="98"/>
      <c r="F12" s="98"/>
      <c r="G12" s="99"/>
      <c r="H12" s="50" t="s">
        <v>359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357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358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C2" zoomScale="120" zoomScaleNormal="120" workbookViewId="0">
      <selection activeCell="K13" sqref="K13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237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225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245</v>
      </c>
      <c r="B4" s="121"/>
      <c r="C4" s="121"/>
      <c r="D4" s="121"/>
      <c r="E4" s="83" t="s">
        <v>247</v>
      </c>
      <c r="F4" s="83"/>
      <c r="G4" s="83"/>
      <c r="H4" s="83"/>
      <c r="I4" s="83"/>
    </row>
    <row r="5" spans="1:9" ht="10.9" customHeight="1" x14ac:dyDescent="0.2">
      <c r="A5" s="121" t="s">
        <v>329</v>
      </c>
      <c r="B5" s="121"/>
      <c r="C5" s="121"/>
      <c r="D5" s="121"/>
      <c r="E5" s="120" t="s">
        <v>372</v>
      </c>
      <c r="F5" s="83"/>
      <c r="G5" s="83"/>
      <c r="H5" s="83"/>
      <c r="I5" s="83"/>
    </row>
    <row r="6" spans="1:9" ht="10.9" customHeight="1" x14ac:dyDescent="0.2">
      <c r="A6" s="121" t="s">
        <v>246</v>
      </c>
      <c r="B6" s="121"/>
      <c r="C6" s="121"/>
      <c r="D6" s="121"/>
      <c r="E6" s="120" t="s">
        <v>372</v>
      </c>
      <c r="F6" s="83"/>
      <c r="G6" s="83"/>
      <c r="H6" s="83"/>
      <c r="I6" s="83"/>
    </row>
    <row r="7" spans="1:9" ht="10.9" customHeight="1" x14ac:dyDescent="0.2">
      <c r="A7" s="121" t="s">
        <v>328</v>
      </c>
      <c r="B7" s="121"/>
      <c r="C7" s="121"/>
      <c r="D7" s="121"/>
      <c r="E7" s="83" t="s">
        <v>247</v>
      </c>
      <c r="F7" s="83"/>
      <c r="G7" s="83"/>
      <c r="H7" s="83"/>
      <c r="I7" s="83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 t="s">
        <v>393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27.6" customHeight="1" x14ac:dyDescent="0.2">
      <c r="A10" s="10"/>
      <c r="B10" s="79" t="s">
        <v>249</v>
      </c>
      <c r="C10" s="79"/>
      <c r="D10" s="79"/>
      <c r="E10" s="40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43708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308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309</v>
      </c>
      <c r="B14" s="98"/>
      <c r="C14" s="98"/>
      <c r="D14" s="98"/>
      <c r="E14" s="98"/>
      <c r="F14" s="98"/>
      <c r="G14" s="99"/>
      <c r="H14" s="50" t="s">
        <v>359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357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358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250</v>
      </c>
      <c r="B2" s="70"/>
      <c r="C2" s="70"/>
      <c r="D2" s="70"/>
    </row>
    <row r="3" spans="1:4" ht="57" customHeight="1" x14ac:dyDescent="0.2">
      <c r="A3" s="10" t="s">
        <v>251</v>
      </c>
      <c r="B3" s="10" t="s">
        <v>252</v>
      </c>
      <c r="C3" s="79" t="s">
        <v>253</v>
      </c>
      <c r="D3" s="79"/>
    </row>
    <row r="4" spans="1:4" x14ac:dyDescent="0.2">
      <c r="A4" s="122" t="s">
        <v>372</v>
      </c>
      <c r="B4" s="122" t="s">
        <v>372</v>
      </c>
      <c r="C4" s="79" t="s">
        <v>333</v>
      </c>
      <c r="D4" s="79"/>
    </row>
    <row r="5" spans="1:4" x14ac:dyDescent="0.2">
      <c r="A5" s="79"/>
      <c r="B5" s="79"/>
      <c r="C5" s="79" t="s">
        <v>254</v>
      </c>
      <c r="D5" s="79"/>
    </row>
    <row r="6" spans="1:4" x14ac:dyDescent="0.2">
      <c r="A6" s="79"/>
      <c r="B6" s="79"/>
      <c r="C6" s="79" t="s">
        <v>334</v>
      </c>
      <c r="D6" s="79"/>
    </row>
    <row r="7" spans="1:4" x14ac:dyDescent="0.2">
      <c r="A7" s="79"/>
      <c r="B7" s="79"/>
      <c r="C7" s="79" t="s">
        <v>333</v>
      </c>
      <c r="D7" s="79"/>
    </row>
    <row r="8" spans="1:4" x14ac:dyDescent="0.2">
      <c r="A8" s="79"/>
      <c r="B8" s="79"/>
      <c r="C8" s="79" t="s">
        <v>332</v>
      </c>
      <c r="D8" s="79"/>
    </row>
    <row r="9" spans="1:4" ht="23.45" customHeight="1" x14ac:dyDescent="0.2">
      <c r="A9" s="79"/>
      <c r="B9" s="79"/>
      <c r="C9" s="79" t="s">
        <v>255</v>
      </c>
      <c r="D9" s="79"/>
    </row>
    <row r="10" spans="1:4" ht="30.6" customHeight="1" x14ac:dyDescent="0.2">
      <c r="A10" s="79" t="s">
        <v>256</v>
      </c>
      <c r="B10" s="79"/>
      <c r="C10" s="122" t="s">
        <v>372</v>
      </c>
      <c r="D10" s="79"/>
    </row>
    <row r="11" spans="1:4" x14ac:dyDescent="0.2">
      <c r="A11" s="52" t="s">
        <v>67</v>
      </c>
      <c r="B11" s="52"/>
      <c r="C11" s="73">
        <v>43708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310</v>
      </c>
      <c r="B13" s="52"/>
      <c r="C13" s="50" t="s">
        <v>73</v>
      </c>
      <c r="D13" s="50"/>
    </row>
    <row r="14" spans="1:4" x14ac:dyDescent="0.2">
      <c r="A14" s="52" t="s">
        <v>311</v>
      </c>
      <c r="B14" s="52"/>
      <c r="C14" s="50" t="s">
        <v>359</v>
      </c>
      <c r="D14" s="50"/>
    </row>
    <row r="15" spans="1:4" x14ac:dyDescent="0.2">
      <c r="A15" s="52" t="s">
        <v>74</v>
      </c>
      <c r="B15" s="52"/>
      <c r="C15" s="85" t="s">
        <v>357</v>
      </c>
      <c r="D15" s="50"/>
    </row>
    <row r="16" spans="1:4" x14ac:dyDescent="0.2">
      <c r="A16" s="52" t="s">
        <v>71</v>
      </c>
      <c r="B16" s="52"/>
      <c r="C16" s="54" t="s">
        <v>358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2" zoomScale="120" zoomScaleNormal="120" workbookViewId="0">
      <selection activeCell="J22" sqref="J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257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259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266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258</v>
      </c>
      <c r="C11" s="10" t="s">
        <v>260</v>
      </c>
      <c r="D11" s="10" t="s">
        <v>261</v>
      </c>
      <c r="E11" s="10" t="s">
        <v>262</v>
      </c>
      <c r="F11" s="10" t="s">
        <v>263</v>
      </c>
      <c r="G11" s="10" t="s">
        <v>264</v>
      </c>
      <c r="H11" s="10" t="s">
        <v>265</v>
      </c>
    </row>
    <row r="12" spans="1:9" ht="67.900000000000006" customHeight="1" x14ac:dyDescent="0.2">
      <c r="A12" s="10">
        <v>1</v>
      </c>
      <c r="B12" s="10" t="s">
        <v>424</v>
      </c>
      <c r="C12" s="10" t="s">
        <v>417</v>
      </c>
      <c r="D12" s="10">
        <v>43690</v>
      </c>
      <c r="E12" s="10">
        <v>43692</v>
      </c>
      <c r="F12" s="10" t="s">
        <v>425</v>
      </c>
      <c r="G12" s="10" t="s">
        <v>426</v>
      </c>
      <c r="H12" s="2">
        <v>80</v>
      </c>
    </row>
    <row r="13" spans="1:9" ht="12" customHeight="1" x14ac:dyDescent="0.2">
      <c r="A13" s="10"/>
      <c r="B13" s="79" t="s">
        <v>354</v>
      </c>
      <c r="C13" s="79"/>
      <c r="D13" s="79"/>
      <c r="E13" s="79"/>
      <c r="F13" s="79"/>
      <c r="G13" s="79"/>
      <c r="H13" s="79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10"/>
      <c r="B15" s="10"/>
      <c r="C15" s="10"/>
      <c r="D15" s="10"/>
      <c r="E15" s="10"/>
      <c r="F15" s="10"/>
      <c r="G15" s="10"/>
      <c r="H15" s="10"/>
    </row>
    <row r="16" spans="1:9" ht="12" customHeight="1" x14ac:dyDescent="0.2">
      <c r="A16" s="84" t="s">
        <v>267</v>
      </c>
      <c r="B16" s="84"/>
      <c r="C16" s="84"/>
      <c r="D16" s="84"/>
      <c r="E16" s="84"/>
      <c r="F16" s="2">
        <f>H12</f>
        <v>80</v>
      </c>
      <c r="G16" s="122" t="s">
        <v>372</v>
      </c>
      <c r="H16" s="79" t="s">
        <v>274</v>
      </c>
    </row>
    <row r="17" spans="1:8" ht="12" customHeight="1" x14ac:dyDescent="0.2">
      <c r="A17" s="84" t="s">
        <v>268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269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270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271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272</v>
      </c>
      <c r="B21" s="84"/>
      <c r="C21" s="84"/>
      <c r="D21" s="84"/>
      <c r="E21" s="84"/>
      <c r="F21" s="10"/>
      <c r="G21" s="79"/>
      <c r="H21" s="79"/>
    </row>
    <row r="22" spans="1:8" ht="12" customHeight="1" x14ac:dyDescent="0.2">
      <c r="A22" s="84" t="s">
        <v>273</v>
      </c>
      <c r="B22" s="84"/>
      <c r="C22" s="84"/>
      <c r="D22" s="84"/>
      <c r="E22" s="84"/>
      <c r="F22" s="10"/>
      <c r="G22" s="79"/>
      <c r="H22" s="79"/>
    </row>
    <row r="23" spans="1:8" ht="10.15" customHeight="1" x14ac:dyDescent="0.2">
      <c r="A23" s="84" t="s">
        <v>67</v>
      </c>
      <c r="B23" s="84"/>
      <c r="C23" s="84"/>
      <c r="D23" s="84"/>
      <c r="E23" s="84"/>
      <c r="F23" s="69">
        <v>43708</v>
      </c>
      <c r="G23" s="69"/>
      <c r="H23" s="69"/>
    </row>
    <row r="24" spans="1:8" ht="10.15" customHeight="1" x14ac:dyDescent="0.2">
      <c r="A24" s="84" t="s">
        <v>68</v>
      </c>
      <c r="B24" s="84"/>
      <c r="C24" s="84"/>
      <c r="D24" s="84"/>
      <c r="E24" s="84"/>
      <c r="F24" s="50" t="s">
        <v>72</v>
      </c>
      <c r="G24" s="50"/>
      <c r="H24" s="50"/>
    </row>
    <row r="25" spans="1:8" ht="10.15" customHeight="1" x14ac:dyDescent="0.2">
      <c r="A25" s="84" t="s">
        <v>312</v>
      </c>
      <c r="B25" s="84"/>
      <c r="C25" s="84"/>
      <c r="D25" s="84"/>
      <c r="E25" s="84"/>
      <c r="F25" s="50" t="s">
        <v>73</v>
      </c>
      <c r="G25" s="50"/>
      <c r="H25" s="50"/>
    </row>
    <row r="26" spans="1:8" ht="10.15" customHeight="1" x14ac:dyDescent="0.2">
      <c r="A26" s="84" t="s">
        <v>313</v>
      </c>
      <c r="B26" s="84"/>
      <c r="C26" s="84"/>
      <c r="D26" s="84"/>
      <c r="E26" s="84"/>
      <c r="F26" s="50" t="s">
        <v>359</v>
      </c>
      <c r="G26" s="50"/>
      <c r="H26" s="50"/>
    </row>
    <row r="27" spans="1:8" ht="10.15" customHeight="1" x14ac:dyDescent="0.2">
      <c r="A27" s="84" t="s">
        <v>74</v>
      </c>
      <c r="B27" s="84"/>
      <c r="C27" s="84"/>
      <c r="D27" s="84"/>
      <c r="E27" s="84"/>
      <c r="F27" s="85" t="s">
        <v>357</v>
      </c>
      <c r="G27" s="50"/>
      <c r="H27" s="50"/>
    </row>
    <row r="28" spans="1:8" ht="10.15" customHeight="1" x14ac:dyDescent="0.2">
      <c r="A28" s="84" t="s">
        <v>71</v>
      </c>
      <c r="B28" s="84"/>
      <c r="C28" s="84"/>
      <c r="D28" s="84"/>
      <c r="E28" s="84"/>
      <c r="F28" s="54" t="s">
        <v>358</v>
      </c>
      <c r="G28" s="54"/>
      <c r="H28" s="54"/>
    </row>
  </sheetData>
  <mergeCells count="26">
    <mergeCell ref="A1:H1"/>
    <mergeCell ref="A2:H2"/>
    <mergeCell ref="A23:E23"/>
    <mergeCell ref="F23:H23"/>
    <mergeCell ref="A24:E24"/>
    <mergeCell ref="F24:H24"/>
    <mergeCell ref="A21:E21"/>
    <mergeCell ref="A22:E22"/>
    <mergeCell ref="G16:G22"/>
    <mergeCell ref="H16:H22"/>
    <mergeCell ref="A28:E28"/>
    <mergeCell ref="F28:H28"/>
    <mergeCell ref="A3:H3"/>
    <mergeCell ref="A10:H10"/>
    <mergeCell ref="B13:H13"/>
    <mergeCell ref="A16:E16"/>
    <mergeCell ref="A17:E17"/>
    <mergeCell ref="A18:E18"/>
    <mergeCell ref="A19:E19"/>
    <mergeCell ref="A20:E20"/>
    <mergeCell ref="A25:E25"/>
    <mergeCell ref="F25:H25"/>
    <mergeCell ref="A26:E26"/>
    <mergeCell ref="F26:H26"/>
    <mergeCell ref="A27:E27"/>
    <mergeCell ref="F27:H27"/>
  </mergeCells>
  <hyperlinks>
    <hyperlink ref="F27" r:id="rId1"/>
    <hyperlink ref="G16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130" zoomScaleNormal="130" workbookViewId="0">
      <selection activeCell="I7" sqref="I7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275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284</v>
      </c>
      <c r="B3" s="82"/>
      <c r="C3" s="80" t="s">
        <v>285</v>
      </c>
      <c r="D3" s="81"/>
      <c r="E3" s="82"/>
      <c r="F3" s="80" t="s">
        <v>286</v>
      </c>
      <c r="G3" s="82"/>
      <c r="H3" s="10" t="s">
        <v>278</v>
      </c>
    </row>
    <row r="4" spans="1:8" ht="37.15" customHeight="1" x14ac:dyDescent="0.2">
      <c r="A4" s="80" t="s">
        <v>388</v>
      </c>
      <c r="B4" s="82"/>
      <c r="C4" s="80" t="s">
        <v>389</v>
      </c>
      <c r="D4" s="81"/>
      <c r="E4" s="82"/>
      <c r="F4" s="123" t="s">
        <v>368</v>
      </c>
      <c r="G4" s="82"/>
      <c r="H4" s="37" t="s">
        <v>365</v>
      </c>
    </row>
    <row r="5" spans="1:8" ht="12" customHeight="1" x14ac:dyDescent="0.2">
      <c r="A5" s="110" t="s">
        <v>287</v>
      </c>
      <c r="B5" s="110"/>
      <c r="C5" s="110"/>
      <c r="D5" s="110"/>
      <c r="E5" s="110"/>
      <c r="F5" s="110"/>
      <c r="G5" s="110"/>
      <c r="H5" s="110"/>
    </row>
    <row r="6" spans="1:8" ht="53.4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43708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314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315</v>
      </c>
      <c r="B11" s="84"/>
      <c r="C11" s="84"/>
      <c r="D11" s="84"/>
      <c r="E11" s="84"/>
      <c r="F11" s="50" t="s">
        <v>359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357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358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335</v>
      </c>
      <c r="B4" s="59" t="s">
        <v>6</v>
      </c>
      <c r="C4" s="2" t="s">
        <v>7</v>
      </c>
      <c r="D4" s="61" t="s">
        <v>336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338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339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340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341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342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343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344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345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346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347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348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349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319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350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316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351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421</v>
      </c>
      <c r="C39" s="47" t="s">
        <v>65</v>
      </c>
      <c r="D39" s="68" t="s">
        <v>352</v>
      </c>
    </row>
    <row r="40" spans="1:4" x14ac:dyDescent="0.2">
      <c r="A40" s="65"/>
      <c r="B40" s="66"/>
      <c r="C40" s="47" t="s">
        <v>66</v>
      </c>
      <c r="D40" s="66"/>
    </row>
    <row r="41" spans="1:4" x14ac:dyDescent="0.2">
      <c r="A41" s="52" t="s">
        <v>67</v>
      </c>
      <c r="B41" s="52"/>
      <c r="C41" s="69">
        <v>43708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356</v>
      </c>
      <c r="D44" s="50"/>
    </row>
    <row r="45" spans="1:4" ht="12" x14ac:dyDescent="0.2">
      <c r="A45" s="52" t="s">
        <v>74</v>
      </c>
      <c r="B45" s="52"/>
      <c r="C45" s="55" t="s">
        <v>357</v>
      </c>
      <c r="D45" s="56"/>
    </row>
    <row r="46" spans="1:4" x14ac:dyDescent="0.2">
      <c r="A46" s="52" t="s">
        <v>71</v>
      </c>
      <c r="B46" s="52"/>
      <c r="C46" s="54" t="s">
        <v>358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2" t="s">
        <v>395</v>
      </c>
      <c r="B4" s="42" t="s">
        <v>396</v>
      </c>
      <c r="C4" s="2" t="s">
        <v>397</v>
      </c>
      <c r="D4" s="41" t="s">
        <v>372</v>
      </c>
    </row>
    <row r="5" spans="1:5" ht="33.75" x14ac:dyDescent="0.2">
      <c r="A5" s="42" t="s">
        <v>398</v>
      </c>
      <c r="B5" s="42" t="s">
        <v>399</v>
      </c>
      <c r="C5" s="2" t="s">
        <v>397</v>
      </c>
      <c r="D5" s="41" t="s">
        <v>372</v>
      </c>
    </row>
    <row r="6" spans="1:5" ht="33.75" x14ac:dyDescent="0.2">
      <c r="A6" s="42" t="s">
        <v>400</v>
      </c>
      <c r="B6" s="42" t="s">
        <v>401</v>
      </c>
      <c r="C6" s="2" t="s">
        <v>397</v>
      </c>
      <c r="D6" s="41" t="s">
        <v>372</v>
      </c>
    </row>
    <row r="7" spans="1:5" ht="33.75" x14ac:dyDescent="0.2">
      <c r="A7" s="42" t="s">
        <v>402</v>
      </c>
      <c r="B7" s="42" t="s">
        <v>403</v>
      </c>
      <c r="C7" s="2" t="s">
        <v>397</v>
      </c>
      <c r="D7" s="41" t="s">
        <v>372</v>
      </c>
    </row>
    <row r="8" spans="1:5" ht="33.75" x14ac:dyDescent="0.2">
      <c r="A8" s="42" t="s">
        <v>404</v>
      </c>
      <c r="B8" s="42" t="s">
        <v>405</v>
      </c>
      <c r="C8" s="2" t="s">
        <v>397</v>
      </c>
      <c r="D8" s="41" t="s">
        <v>372</v>
      </c>
    </row>
    <row r="9" spans="1:5" ht="56.25" x14ac:dyDescent="0.2">
      <c r="A9" s="43" t="s">
        <v>406</v>
      </c>
      <c r="B9" s="42" t="s">
        <v>407</v>
      </c>
      <c r="C9" s="2" t="s">
        <v>397</v>
      </c>
      <c r="D9" s="41" t="s">
        <v>372</v>
      </c>
    </row>
    <row r="10" spans="1:5" ht="33.75" x14ac:dyDescent="0.2">
      <c r="A10" s="42" t="s">
        <v>408</v>
      </c>
      <c r="B10" s="42" t="s">
        <v>409</v>
      </c>
      <c r="C10" s="2" t="s">
        <v>397</v>
      </c>
      <c r="D10" s="41" t="s">
        <v>372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43708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288</v>
      </c>
      <c r="B14" s="72"/>
      <c r="C14" s="75" t="s">
        <v>73</v>
      </c>
      <c r="D14" s="76"/>
    </row>
    <row r="15" spans="1:5" x14ac:dyDescent="0.2">
      <c r="A15" s="52" t="s">
        <v>296</v>
      </c>
      <c r="B15" s="52"/>
      <c r="C15" s="50" t="s">
        <v>356</v>
      </c>
      <c r="D15" s="50"/>
    </row>
    <row r="16" spans="1:5" ht="12" x14ac:dyDescent="0.2">
      <c r="A16" s="52" t="s">
        <v>74</v>
      </c>
      <c r="B16" s="52"/>
      <c r="C16" s="55" t="s">
        <v>357</v>
      </c>
      <c r="D16" s="56"/>
    </row>
    <row r="17" spans="1:4" x14ac:dyDescent="0.2">
      <c r="A17" s="52" t="s">
        <v>71</v>
      </c>
      <c r="B17" s="52"/>
      <c r="C17" s="54" t="s">
        <v>358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43708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289</v>
      </c>
      <c r="B21" s="52"/>
      <c r="C21" s="52"/>
      <c r="D21" s="50" t="s">
        <v>73</v>
      </c>
      <c r="E21" s="50"/>
    </row>
    <row r="22" spans="1:5" x14ac:dyDescent="0.2">
      <c r="A22" s="52" t="s">
        <v>297</v>
      </c>
      <c r="B22" s="52"/>
      <c r="C22" s="52"/>
      <c r="D22" s="50" t="s">
        <v>356</v>
      </c>
      <c r="E22" s="50"/>
    </row>
    <row r="23" spans="1:5" ht="12" x14ac:dyDescent="0.2">
      <c r="A23" s="52" t="s">
        <v>74</v>
      </c>
      <c r="B23" s="52"/>
      <c r="C23" s="52"/>
      <c r="D23" s="55" t="s">
        <v>357</v>
      </c>
      <c r="E23" s="56"/>
    </row>
    <row r="24" spans="1:5" x14ac:dyDescent="0.2">
      <c r="A24" s="52" t="s">
        <v>71</v>
      </c>
      <c r="B24" s="52"/>
      <c r="C24" s="52"/>
      <c r="D24" s="54" t="s">
        <v>358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4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5" t="s">
        <v>410</v>
      </c>
    </row>
    <row r="6" spans="1:7" ht="22.5" x14ac:dyDescent="0.2">
      <c r="A6" s="10">
        <v>3</v>
      </c>
      <c r="B6" s="10" t="s">
        <v>419</v>
      </c>
      <c r="C6" s="10" t="s">
        <v>133</v>
      </c>
      <c r="D6" s="10" t="s">
        <v>364</v>
      </c>
      <c r="E6" s="2" t="s">
        <v>392</v>
      </c>
      <c r="F6" s="33" t="s">
        <v>366</v>
      </c>
      <c r="G6" s="45" t="s">
        <v>369</v>
      </c>
    </row>
    <row r="7" spans="1:7" ht="22.5" x14ac:dyDescent="0.2">
      <c r="A7" s="10">
        <v>4</v>
      </c>
      <c r="B7" s="10" t="s">
        <v>420</v>
      </c>
      <c r="C7" s="10" t="s">
        <v>134</v>
      </c>
      <c r="D7" s="10" t="s">
        <v>364</v>
      </c>
      <c r="E7" s="2" t="s">
        <v>392</v>
      </c>
      <c r="F7" s="33" t="s">
        <v>412</v>
      </c>
      <c r="G7" s="45" t="s">
        <v>411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5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4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43708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290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298</v>
      </c>
      <c r="B16" s="84"/>
      <c r="C16" s="84"/>
      <c r="D16" s="84"/>
      <c r="E16" s="50" t="s">
        <v>356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357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358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419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420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43708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291</v>
      </c>
      <c r="B16" s="52"/>
      <c r="C16" s="52"/>
      <c r="D16" s="4" t="s">
        <v>73</v>
      </c>
    </row>
    <row r="17" spans="1:5" x14ac:dyDescent="0.2">
      <c r="A17" s="52" t="s">
        <v>299</v>
      </c>
      <c r="B17" s="52"/>
      <c r="C17" s="52"/>
      <c r="D17" s="27" t="s">
        <v>356</v>
      </c>
      <c r="E17" s="29"/>
    </row>
    <row r="18" spans="1:5" ht="12" x14ac:dyDescent="0.2">
      <c r="A18" s="52" t="s">
        <v>74</v>
      </c>
      <c r="B18" s="52"/>
      <c r="C18" s="52"/>
      <c r="D18" s="38" t="s">
        <v>357</v>
      </c>
      <c r="E18" s="30"/>
    </row>
    <row r="19" spans="1:5" x14ac:dyDescent="0.2">
      <c r="A19" s="52" t="s">
        <v>71</v>
      </c>
      <c r="B19" s="52"/>
      <c r="C19" s="52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O10" sqref="O10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413</v>
      </c>
      <c r="G5" s="48">
        <v>1246</v>
      </c>
      <c r="H5" s="2">
        <f>G5*7+614.36</f>
        <v>9336.36</v>
      </c>
      <c r="I5" s="49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414</v>
      </c>
      <c r="G6" s="48">
        <v>498.4</v>
      </c>
      <c r="H6" s="2">
        <f>G6*7+265.81</f>
        <v>3754.6099999999997</v>
      </c>
      <c r="I6" s="49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419</v>
      </c>
      <c r="C7" s="10" t="s">
        <v>133</v>
      </c>
      <c r="D7" s="10" t="s">
        <v>142</v>
      </c>
      <c r="E7" s="10">
        <v>510105</v>
      </c>
      <c r="F7" s="10" t="s">
        <v>415</v>
      </c>
      <c r="G7" s="48">
        <v>498.4</v>
      </c>
      <c r="H7" s="2">
        <f>G7*7+265.81</f>
        <v>3754.6099999999997</v>
      </c>
      <c r="I7" s="49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420</v>
      </c>
      <c r="C8" s="10" t="s">
        <v>134</v>
      </c>
      <c r="D8" s="10" t="s">
        <v>142</v>
      </c>
      <c r="E8" s="10">
        <v>510105</v>
      </c>
      <c r="F8" s="10" t="s">
        <v>416</v>
      </c>
      <c r="G8" s="48">
        <v>498.4</v>
      </c>
      <c r="H8" s="2">
        <f>G8*7+265.81</f>
        <v>3754.6099999999997</v>
      </c>
      <c r="I8" s="49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416</v>
      </c>
      <c r="G9" s="48">
        <v>498.4</v>
      </c>
      <c r="H9" s="2">
        <f>G9*7+265.81</f>
        <v>3754.6099999999997</v>
      </c>
      <c r="I9" s="49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417</v>
      </c>
      <c r="G10" s="48">
        <v>707</v>
      </c>
      <c r="H10" s="2">
        <f>G10*7+377.07</f>
        <v>5326.07</v>
      </c>
      <c r="I10" s="49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43708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292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300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356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357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358</v>
      </c>
      <c r="L19" s="54"/>
      <c r="M19" s="54"/>
    </row>
  </sheetData>
  <mergeCells count="17">
    <mergeCell ref="K17:M17"/>
    <mergeCell ref="A17:J17"/>
    <mergeCell ref="K14:M14"/>
    <mergeCell ref="A18:J18"/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8" sqref="J8:R8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422</v>
      </c>
      <c r="G4" s="10" t="s">
        <v>174</v>
      </c>
      <c r="H4" s="10" t="s">
        <v>423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6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422</v>
      </c>
      <c r="G5" s="10" t="s">
        <v>174</v>
      </c>
      <c r="H5" s="10" t="s">
        <v>423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43707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301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293</v>
      </c>
      <c r="B10" s="84"/>
      <c r="C10" s="84"/>
      <c r="D10" s="84"/>
      <c r="E10" s="84"/>
      <c r="F10" s="84"/>
      <c r="G10" s="84"/>
      <c r="H10" s="84"/>
      <c r="I10" s="84"/>
      <c r="J10" s="69" t="s">
        <v>356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357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358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179</v>
      </c>
      <c r="B2" s="70"/>
      <c r="C2" s="70"/>
      <c r="D2" s="70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5" t="s">
        <v>418</v>
      </c>
      <c r="B4" s="77"/>
      <c r="C4" s="77"/>
      <c r="D4" s="76"/>
    </row>
    <row r="5" spans="1:4" x14ac:dyDescent="0.2">
      <c r="A5" s="52" t="s">
        <v>67</v>
      </c>
      <c r="B5" s="52"/>
      <c r="C5" s="69">
        <v>43708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295</v>
      </c>
      <c r="B7" s="52"/>
      <c r="C7" s="50" t="s">
        <v>73</v>
      </c>
      <c r="D7" s="50"/>
    </row>
    <row r="8" spans="1:4" x14ac:dyDescent="0.2">
      <c r="A8" s="52" t="s">
        <v>294</v>
      </c>
      <c r="B8" s="52"/>
      <c r="C8" s="75" t="s">
        <v>356</v>
      </c>
      <c r="D8" s="76"/>
    </row>
    <row r="9" spans="1:4" x14ac:dyDescent="0.2">
      <c r="A9" s="52" t="s">
        <v>74</v>
      </c>
      <c r="B9" s="52"/>
      <c r="C9" s="91" t="s">
        <v>357</v>
      </c>
      <c r="D9" s="76"/>
    </row>
    <row r="10" spans="1:4" x14ac:dyDescent="0.2">
      <c r="A10" s="52" t="s">
        <v>71</v>
      </c>
      <c r="B10" s="52"/>
      <c r="C10" s="92" t="s">
        <v>358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2021-05-03T19:55:13Z</dcterms:modified>
</cp:coreProperties>
</file>